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GT SP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<sst xmlns="http://schemas.openxmlformats.org/spreadsheetml/2006/main" count="23" uniqueCount="23">
  <si>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r>
      <rPr>
        <b val="true"/>
        <sz val="20"/>
        <color rgb="FF000000"/>
        <rFont val="Calibri"/>
        <family val="2"/>
        <charset val="1"/>
      </rPr>
      <t xml:space="preserve">Acuerdos firmados por </t>
    </r>
    <r>
      <rPr>
        <b val="true"/>
        <sz val="20"/>
        <color rgb="FFFF0000"/>
        <rFont val="Calibri"/>
        <family val="2"/>
        <charset val="1"/>
      </rPr>
      <t xml:space="preserve">UGT</t>
    </r>
    <r>
      <rPr>
        <b val="true"/>
        <sz val="20"/>
        <color rgb="FF000000"/>
        <rFont val="Calibri"/>
        <family val="2"/>
        <charset val="1"/>
      </rPr>
      <t xml:space="preserve"> de subida salarial para todos los empleados públicos (periodo 2022-2024 y periodo 2025-2028)</t>
    </r>
  </si>
  <si>
    <r>
      <rPr>
        <b val="true"/>
        <sz val="16"/>
        <color rgb="FF000000"/>
        <rFont val="Calibri"/>
        <family val="2"/>
        <charset val="1"/>
      </rPr>
      <t xml:space="preserve">La SUBIDA ACUMULADA entre los dos acuerdos será del </t>
    </r>
    <r>
      <rPr>
        <b val="true"/>
        <sz val="16"/>
        <color rgb="FFFF0000"/>
        <rFont val="Calibri"/>
        <family val="2"/>
        <charset val="1"/>
      </rPr>
      <t xml:space="preserve">22,36%</t>
    </r>
    <r>
      <rPr>
        <b val="true"/>
        <sz val="16"/>
        <color rgb="FF000000"/>
        <rFont val="Calibri"/>
        <family val="2"/>
        <charset val="1"/>
      </rPr>
      <t xml:space="preserve"> en siete años (de 2022 a 2028)</t>
    </r>
  </si>
  <si>
    <t xml:space="preserve">INSTRUCCIONES DE USO</t>
  </si>
  <si>
    <t xml:space="preserve">Coge tu última nómina (2025)</t>
  </si>
  <si>
    <t xml:space="preserve">Introduce las cantidades en bruto de cada concepto en la columna "actual"</t>
  </si>
  <si>
    <t xml:space="preserve">Los cálculos se hacen de forma automática</t>
  </si>
  <si>
    <t xml:space="preserve">Comprueba cual será tu subida salarial por el acuerdos firmados por UGT que permiten recuperar parte del poder adquisitivo perdido</t>
  </si>
  <si>
    <t xml:space="preserve">* Introduce en esta columna las cuantias de tu última nómina</t>
  </si>
  <si>
    <t xml:space="preserve">** En el año 2026 se incluye el 0,5% variable que se abonará en 2027 con efectos de 2026 si el IPC ponderado de 2026 es igual o superior al 1,5%. (no hay ninguna proyección que lo situe por debajo de ese porcentaje)</t>
  </si>
  <si>
    <t xml:space="preserve">*** Introduce el importe acumulado que aparece en tu nómina de diciembre</t>
  </si>
  <si>
    <t xml:space="preserve">*2025 (Actual)</t>
  </si>
  <si>
    <t xml:space="preserve">2025 (Subida 2,5%)</t>
  </si>
  <si>
    <t xml:space="preserve">**2026</t>
  </si>
  <si>
    <t xml:space="preserve">Incr. Mes</t>
  </si>
  <si>
    <t xml:space="preserve">Incr. Anual</t>
  </si>
  <si>
    <t xml:space="preserve">Sueldo Base</t>
  </si>
  <si>
    <t xml:space="preserve">Complemento de destino</t>
  </si>
  <si>
    <t xml:space="preserve">Complemento específico general</t>
  </si>
  <si>
    <t xml:space="preserve">Complemento específico autonómico</t>
  </si>
  <si>
    <t xml:space="preserve">Consolidación punto 4º</t>
  </si>
  <si>
    <t xml:space="preserve">Trienios (computo de todos los reconocidos)</t>
  </si>
  <si>
    <t xml:space="preserve">Sexenios o Carrera Profesional Horizontal</t>
  </si>
  <si>
    <t xml:space="preserve">TOTAL (INCLUYE TUS PAGAS EXTRA)***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</si>
</sst>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Calibri"/>
      <family val="2"/>
      <charset val="1"/>
    </font>
    <font>
      <b val="true"/>
      <sz val="20"/>
      <color rgb="FFFF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6"/>
      <color rgb="FFFF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6"/>
      <color rgb="FFFFFFFF"/>
      <name val="Calibri"/>
      <family val="2"/>
      <charset val="1"/>
    </font>
    <font>
      <sz val="18"/>
      <color rgb="FF000000"/>
      <name val="Calibri"/>
      <family val="2"/>
      <charset val="1"/>
    </font>
    <font>
      <b val="true"/>
      <sz val="36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7E6E6"/>
      </patternFill>
    </fill>
    <fill>
      <patternFill patternType="solid">
        <fgColor rgb="FFE7E6E6"/>
        <bgColor rgb="FFFFFFFF"/>
      </patternFill>
    </fill>
    <fill>
      <patternFill patternType="solid">
        <fgColor rgb="FFFF5050"/>
        <bgColor rgb="FFFF8080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505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19800</xdr:colOff>
      <xdr:row>5</xdr:row>
      <xdr:rowOff>42480</xdr:rowOff>
    </xdr:from>
    <xdr:to>
      <xdr:col>8</xdr:col>
      <xdr:colOff>1278000</xdr:colOff>
      <xdr:row>10</xdr:row>
      <xdr:rowOff>145440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9926280" y="1223640"/>
          <a:ext cx="4593960" cy="1007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8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J9" activeCellId="0" sqref="J9"/>
    </sheetView>
  </sheetViews>
  <sheetFormatPr defaultColWidth="10.6796875" defaultRowHeight="14.25" zeroHeight="false" outlineLevelRow="0" outlineLevelCol="0"/>
  <cols>
    <col collapsed="false" customWidth="true" hidden="false" outlineLevel="0" max="1" min="1" style="0" width="59.44"/>
    <col collapsed="false" customWidth="true" hidden="false" outlineLevel="0" max="2" min="2" style="0" width="14.67"/>
    <col collapsed="false" customWidth="true" hidden="false" outlineLevel="0" max="3" min="3" style="0" width="22.33"/>
    <col collapsed="false" customWidth="true" hidden="false" outlineLevel="0" max="4" min="4" style="0" width="28.44"/>
    <col collapsed="false" customWidth="true" hidden="false" outlineLevel="0" max="5" min="5" style="0" width="15.66"/>
    <col collapsed="false" customWidth="true" hidden="false" outlineLevel="0" max="6" min="6" style="0" width="14.11"/>
    <col collapsed="false" customWidth="true" hidden="false" outlineLevel="0" max="7" min="7" style="0" width="15.33"/>
    <col collapsed="false" customWidth="true" hidden="false" outlineLevel="0" max="8" min="8" style="0" width="17.88"/>
    <col collapsed="false" customWidth="true" hidden="false" outlineLevel="0" max="9" min="9" style="0" width="18.56"/>
  </cols>
  <sheetData>
    <row r="1" customFormat="false" ht="25.5" hidden="false" customHeight="false" outlineLevel="0" collapsed="false">
      <c r="A1" s="1" t="s">
        <v>0</v>
      </c>
    </row>
    <row r="2" customFormat="false" ht="21" hidden="false" customHeight="false" outlineLevel="0" collapsed="false">
      <c r="A2" s="2" t="s">
        <v>1</v>
      </c>
    </row>
    <row r="5" customFormat="false" ht="18" hidden="false" customHeight="false" outlineLevel="0" collapsed="false">
      <c r="A5" s="3" t="s">
        <v>2</v>
      </c>
    </row>
    <row r="6" customFormat="false" ht="14.25" hidden="false" customHeight="false" outlineLevel="0" collapsed="false">
      <c r="A6" s="0" t="s">
        <v>3</v>
      </c>
    </row>
    <row r="7" customFormat="false" ht="14.25" hidden="false" customHeight="false" outlineLevel="0" collapsed="false">
      <c r="A7" s="0" t="s">
        <v>4</v>
      </c>
    </row>
    <row r="8" customFormat="false" ht="14.25" hidden="false" customHeight="false" outlineLevel="0" collapsed="false">
      <c r="A8" s="0" t="s">
        <v>5</v>
      </c>
    </row>
    <row r="9" customFormat="false" ht="14.25" hidden="false" customHeight="false" outlineLevel="0" collapsed="false">
      <c r="A9" s="0" t="s">
        <v>6</v>
      </c>
    </row>
    <row r="12" customFormat="false" ht="14.25" hidden="false" customHeight="false" outlineLevel="0" collapsed="false">
      <c r="A12" s="0" t="s">
        <v>7</v>
      </c>
    </row>
    <row r="13" customFormat="false" ht="14.25" hidden="false" customHeight="false" outlineLevel="0" collapsed="false">
      <c r="A13" s="0" t="s">
        <v>8</v>
      </c>
    </row>
    <row r="14" customFormat="false" ht="14.25" hidden="false" customHeight="false" outlineLevel="0" collapsed="false">
      <c r="A14" s="0" t="s">
        <v>9</v>
      </c>
    </row>
    <row r="17" customFormat="false" ht="21" hidden="false" customHeight="false" outlineLevel="0" collapsed="false">
      <c r="A17" s="4"/>
      <c r="B17" s="5" t="n">
        <v>2022</v>
      </c>
      <c r="C17" s="6" t="s">
        <v>10</v>
      </c>
      <c r="D17" s="6" t="s">
        <v>11</v>
      </c>
      <c r="E17" s="6" t="s">
        <v>12</v>
      </c>
      <c r="F17" s="6" t="n">
        <v>2027</v>
      </c>
      <c r="G17" s="6" t="n">
        <v>2028</v>
      </c>
      <c r="H17" s="6" t="s">
        <v>13</v>
      </c>
      <c r="I17" s="6" t="s">
        <v>14</v>
      </c>
    </row>
    <row r="18" customFormat="false" ht="23.25" hidden="false" customHeight="false" outlineLevel="0" collapsed="false">
      <c r="A18" s="7" t="s">
        <v>15</v>
      </c>
      <c r="B18" s="8" t="n">
        <f aca="false">ROUND(C18/1.098,2)</f>
        <v>0</v>
      </c>
      <c r="C18" s="9"/>
      <c r="D18" s="8" t="n">
        <f aca="false">ROUND(C18*1.025,2)</f>
        <v>0</v>
      </c>
      <c r="E18" s="8" t="n">
        <f aca="false">ROUND(D18*1.02,2)</f>
        <v>0</v>
      </c>
      <c r="F18" s="8" t="n">
        <f aca="false">ROUND(E18*1.045,2)</f>
        <v>0</v>
      </c>
      <c r="G18" s="8" t="n">
        <f aca="false">ROUND(F18*1.02,2)</f>
        <v>0</v>
      </c>
      <c r="H18" s="8" t="n">
        <f aca="false">ROUND(G18-B18,2)</f>
        <v>0</v>
      </c>
      <c r="I18" s="6"/>
    </row>
    <row r="19" customFormat="false" ht="23.25" hidden="false" customHeight="false" outlineLevel="0" collapsed="false">
      <c r="A19" s="10" t="s">
        <v>16</v>
      </c>
      <c r="B19" s="8" t="n">
        <f aca="false">ROUND(C19/1.098,2)</f>
        <v>0</v>
      </c>
      <c r="C19" s="9"/>
      <c r="D19" s="8" t="n">
        <f aca="false">ROUND(C19*1.025,2)</f>
        <v>0</v>
      </c>
      <c r="E19" s="8" t="n">
        <f aca="false">ROUND(D19*1.02,2)</f>
        <v>0</v>
      </c>
      <c r="F19" s="8" t="n">
        <f aca="false">ROUND(E19*1.045,2)</f>
        <v>0</v>
      </c>
      <c r="G19" s="8" t="n">
        <f aca="false">ROUND(F19*1.02,2)</f>
        <v>0</v>
      </c>
      <c r="H19" s="8" t="n">
        <f aca="false">ROUND(G19-B19,2)</f>
        <v>0</v>
      </c>
      <c r="I19" s="6"/>
    </row>
    <row r="20" customFormat="false" ht="23.25" hidden="false" customHeight="false" outlineLevel="0" collapsed="false">
      <c r="A20" s="10" t="s">
        <v>17</v>
      </c>
      <c r="B20" s="8" t="n">
        <f aca="false">ROUND(C20/1.098,2)</f>
        <v>0</v>
      </c>
      <c r="C20" s="9"/>
      <c r="D20" s="8" t="n">
        <f aca="false">ROUND(C20*1.025,2)</f>
        <v>0</v>
      </c>
      <c r="E20" s="8" t="n">
        <f aca="false">ROUND(D20*1.02,2)</f>
        <v>0</v>
      </c>
      <c r="F20" s="8" t="n">
        <f aca="false">ROUND(E20*1.045,2)</f>
        <v>0</v>
      </c>
      <c r="G20" s="8" t="n">
        <f aca="false">ROUND(F20*1.02,2)</f>
        <v>0</v>
      </c>
      <c r="H20" s="8" t="n">
        <f aca="false">ROUND(G20-B20,2)</f>
        <v>0</v>
      </c>
      <c r="I20" s="6"/>
    </row>
    <row r="21" customFormat="false" ht="23.25" hidden="false" customHeight="false" outlineLevel="0" collapsed="false">
      <c r="A21" s="10" t="s">
        <v>18</v>
      </c>
      <c r="B21" s="8" t="n">
        <f aca="false">ROUND(C21/1.098,2)</f>
        <v>0</v>
      </c>
      <c r="C21" s="9"/>
      <c r="D21" s="8" t="n">
        <f aca="false">ROUND(C21*1.025,2)</f>
        <v>0</v>
      </c>
      <c r="E21" s="8" t="n">
        <f aca="false">ROUND(D21*1.02,2)</f>
        <v>0</v>
      </c>
      <c r="F21" s="8" t="n">
        <f aca="false">ROUND(E21*1.045,2)</f>
        <v>0</v>
      </c>
      <c r="G21" s="8" t="n">
        <f aca="false">ROUND(F21*1.02,2)</f>
        <v>0</v>
      </c>
      <c r="H21" s="8" t="n">
        <f aca="false">ROUND(G21-B21,2)</f>
        <v>0</v>
      </c>
      <c r="I21" s="6"/>
    </row>
    <row r="22" customFormat="false" ht="23.25" hidden="false" customHeight="false" outlineLevel="0" collapsed="false">
      <c r="A22" s="10" t="s">
        <v>19</v>
      </c>
      <c r="B22" s="8" t="n">
        <f aca="false">ROUND(C22/1.098,2)</f>
        <v>0</v>
      </c>
      <c r="C22" s="9"/>
      <c r="D22" s="8" t="n">
        <f aca="false">ROUND(C22*1.025,2)</f>
        <v>0</v>
      </c>
      <c r="E22" s="8" t="n">
        <f aca="false">ROUND(D22*1.02,2)</f>
        <v>0</v>
      </c>
      <c r="F22" s="8" t="n">
        <f aca="false">ROUND(E22*1.045,2)</f>
        <v>0</v>
      </c>
      <c r="G22" s="8" t="n">
        <f aca="false">ROUND(F22*1.02,2)</f>
        <v>0</v>
      </c>
      <c r="H22" s="8" t="n">
        <f aca="false">ROUND(G22-B22,2)</f>
        <v>0</v>
      </c>
      <c r="I22" s="6"/>
    </row>
    <row r="23" customFormat="false" ht="23.25" hidden="false" customHeight="false" outlineLevel="0" collapsed="false">
      <c r="A23" s="10" t="s">
        <v>20</v>
      </c>
      <c r="B23" s="8" t="n">
        <f aca="false">ROUND(C23/1.098,2)</f>
        <v>0</v>
      </c>
      <c r="C23" s="9"/>
      <c r="D23" s="8" t="n">
        <f aca="false">ROUND(C23*1.025,2)</f>
        <v>0</v>
      </c>
      <c r="E23" s="8" t="n">
        <f aca="false">ROUND(D23*1.02,2)</f>
        <v>0</v>
      </c>
      <c r="F23" s="8" t="n">
        <f aca="false">ROUND(E23*1.045,2)</f>
        <v>0</v>
      </c>
      <c r="G23" s="8" t="n">
        <f aca="false">ROUND(F23*1.02,2)</f>
        <v>0</v>
      </c>
      <c r="H23" s="8" t="n">
        <f aca="false">ROUND(G23-B23,2)</f>
        <v>0</v>
      </c>
      <c r="I23" s="6"/>
    </row>
    <row r="24" customFormat="false" ht="23.25" hidden="false" customHeight="false" outlineLevel="0" collapsed="false">
      <c r="A24" s="10" t="s">
        <v>21</v>
      </c>
      <c r="B24" s="8" t="n">
        <f aca="false">ROUND(C24/1.098,2)</f>
        <v>0</v>
      </c>
      <c r="C24" s="9"/>
      <c r="D24" s="8" t="n">
        <f aca="false">ROUND(C24*1.025,2)</f>
        <v>0</v>
      </c>
      <c r="E24" s="8" t="n">
        <f aca="false">ROUND(D24*1.02,2)</f>
        <v>0</v>
      </c>
      <c r="F24" s="8" t="n">
        <f aca="false">ROUND(E24*1.045,2)</f>
        <v>0</v>
      </c>
      <c r="G24" s="8" t="n">
        <f aca="false">ROUND(F24*1.02,2)</f>
        <v>0</v>
      </c>
      <c r="H24" s="8" t="n">
        <f aca="false">ROUND(G24-B24,2)</f>
        <v>0</v>
      </c>
      <c r="I24" s="6"/>
    </row>
    <row r="25" customFormat="false" ht="23.25" hidden="false" customHeight="false" outlineLevel="0" collapsed="false">
      <c r="A25" s="10" t="s">
        <v>22</v>
      </c>
      <c r="B25" s="8" t="n">
        <f aca="false">ROUND(C25/1.098,2)</f>
        <v>0</v>
      </c>
      <c r="C25" s="9"/>
      <c r="D25" s="8" t="n">
        <f aca="false">ROUND(C25*1.025,2)</f>
        <v>0</v>
      </c>
      <c r="E25" s="8" t="n">
        <f aca="false">ROUND(D25*1.02,2)</f>
        <v>0</v>
      </c>
      <c r="F25" s="8" t="n">
        <f aca="false">ROUND(E25*1.045,2)</f>
        <v>0</v>
      </c>
      <c r="G25" s="8" t="n">
        <f aca="false">ROUND(F25*1.02,2)</f>
        <v>0</v>
      </c>
      <c r="H25" s="8" t="n">
        <f aca="false">SUM(H18:H24)</f>
        <v>0</v>
      </c>
      <c r="I25" s="11" t="n">
        <f aca="false">ROUND(G25-B25,2)</f>
        <v>0</v>
      </c>
    </row>
    <row r="28" customFormat="false" ht="45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</row>
  </sheetData>
  <mergeCells count="2">
    <mergeCell ref="I17:I24"/>
    <mergeCell ref="A28:I2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2025-12-01T10:41:13Z</dcterms:created>
  <dc:creator>Eweb01</dc:creator>
  <dc:description/>
  <dc:language>es-ES</dc:language>
  <cp:lastModifiedBy/>
  <dcterms:modified xsi:type="dcterms:W3CDTF">2025-12-03T12:58:42Z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